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1155" windowWidth="11355" windowHeight="7425" tabRatio="705" activeTab="0"/>
  </bookViews>
  <sheets>
    <sheet name="ΣΥΝΟΛΟ" sheetId="1" r:id="rId1"/>
    <sheet name="Α" sheetId="2" state="hidden" r:id="rId2"/>
    <sheet name="Β" sheetId="3" state="hidden" r:id="rId3"/>
    <sheet name="Γ" sheetId="4" state="hidden" r:id="rId4"/>
    <sheet name="Δ" sheetId="5" state="hidden" r:id="rId5"/>
    <sheet name="ΑΝΑΤ" sheetId="6" state="hidden" r:id="rId6"/>
    <sheet name="ΔΥΤ" sheetId="7" state="hidden" r:id="rId7"/>
    <sheet name="ΠΕΙΡΑΙΑΣ" sheetId="8" state="hidden" r:id="rId8"/>
  </sheets>
  <definedNames>
    <definedName name="_xlnm.Print_Area" localSheetId="1">'Α'!$A$1:$D$29</definedName>
    <definedName name="_xlnm.Print_Area" localSheetId="5">'ΑΝΑΤ'!$A$1:$D$29</definedName>
    <definedName name="_xlnm.Print_Area" localSheetId="2">'Β'!$A$1:$D$29</definedName>
    <definedName name="_xlnm.Print_Area" localSheetId="3">'Γ'!$A$1:$D$29</definedName>
    <definedName name="_xlnm.Print_Area" localSheetId="4">'Δ'!$A$1:$D$29</definedName>
    <definedName name="_xlnm.Print_Area" localSheetId="6">'ΔΥΤ'!$A$1:$D$29</definedName>
    <definedName name="_xlnm.Print_Area" localSheetId="7">'ΠΕΙΡΑΙΑΣ'!$A$1:$D$29</definedName>
    <definedName name="_xlnm.Print_Area" localSheetId="0">'ΣΥΝΟΛΟ'!$A$1:$J$24</definedName>
  </definedNames>
  <calcPr fullCalcOnLoad="1"/>
</workbook>
</file>

<file path=xl/sharedStrings.xml><?xml version="1.0" encoding="utf-8"?>
<sst xmlns="http://schemas.openxmlformats.org/spreadsheetml/2006/main" count="188" uniqueCount="40">
  <si>
    <t>ΕΓΓΕΓΡΑΜΜΕΝΟΙ:</t>
  </si>
  <si>
    <t>ΨΗΦΙΣΑΝ:</t>
  </si>
  <si>
    <t>ΕΓΚΥΡΑ:</t>
  </si>
  <si>
    <t>ΑΚΥΡΑ:</t>
  </si>
  <si>
    <t>ΑΠΟΧΗ:</t>
  </si>
  <si>
    <t>ΠΟΣΟΣΤΟ %</t>
  </si>
  <si>
    <t>ΣΥΝΟΛΟ</t>
  </si>
  <si>
    <t>ΠΕΡΙΦΕΡΕΙΑΚΗ ΔΙΕΥΘΥΝΣΗ ΕΚΠΑΙΔΕΥΣΗΣ  ΑΤΤΙΚΗΣ</t>
  </si>
  <si>
    <t>ΑΝΑΤ. ΑΤΤΙΚΗ</t>
  </si>
  <si>
    <t>ΔΥΤ. ΑΤΤΙΚΗ</t>
  </si>
  <si>
    <t>ΠΕΙΡΑΙΑΣ</t>
  </si>
  <si>
    <t>Α΄ΑΘΗΝΑΣ</t>
  </si>
  <si>
    <t>Β΄ΑΘΗΝΑΣ</t>
  </si>
  <si>
    <t>Γ΄ΑΘΗΝΑΣ</t>
  </si>
  <si>
    <t>Δ΄ΑΘΗΝΑΣ</t>
  </si>
  <si>
    <t>ΠΑΡΑΤΑΞΕΙΣ</t>
  </si>
  <si>
    <t>Αγωνιστική Συσπείρωση  Εκπαιδευτικών                                   Το ψηφοδέλτιο που στηρίζει το ΠΑΜΕ</t>
  </si>
  <si>
    <t>ΑΝΕΞΑΡΤΗΤΗ ΡΙΖΟΣΠΑΣΤΙΚΗ ΠΑΡΕΜΒΑΣΗ                              Παρεμβάσεις Κινήσεις Συσπειρώσεις Π.Ε.</t>
  </si>
  <si>
    <t>Δ.Α.Κ.Ε./Π.Ε.                                                                                     ΔΗΜΟΚΡΑΤΙΚΗ ΑΝΕΞΑΡΤΗΤΗ ΚΙΝΗΣΗ ΕΚΠΑΙΔΕΥΤΙΚΩΝ ΠΡΩΤΟΒΑΘΜΙΑΣ ΕΚΠΑΙΔΕΥΣΗΣ</t>
  </si>
  <si>
    <t>ΔΗΜΟΚΡΑΤΙΚΗ ΣΥΝΕΡΓΑΣΙΑ – ΑΝΕΞΑΡΤΗΤΕΣ ΚΙΝΗΣΕΙΣ ΕΚΠΑΙΔΕΥΤΙΚΩΝ Π. Ε.                                                                  ΔΗ.ΣΥ/Α.Κ.Ε</t>
  </si>
  <si>
    <t>ΜΑΡΞΙΣΤΙΚΟ ΞΕΚΙΝΗΜΑ  ΕΚΠΑΙΔΕΥΤΙΚΩΝ</t>
  </si>
  <si>
    <t>ΠΡΩΤΟΒΟΥΛΙΑ ΑΝΕΞΑΡΤΗΤΩΝ ΕΚΠΑΙΔΕΥΤΙΚΩΝ Π.Ε.</t>
  </si>
  <si>
    <t>ΕΚΛΟΓΕΣ ΑΙΡΕΤΩΝ ΓΙΑ ΤΟ  Α.Π.Υ.Σ.Π.Ε.  ΑΤΤΙΚΗΣ 2018</t>
  </si>
  <si>
    <t>ΕΝΩΤΙΚΗ ΚΙΝΗΣΗ ΕΚΠΑΙΔΕΥΤΙΚΩΝ Π.Ε.   ΜΕΤΩΠΟ ΔΗΜΟΚΡΑΤΙΚΩΝ-ΠΡΟΟΔΕΥΤΙΚΩΝ-ΑΝΕΞΑΡΤΗΤΩΝ ΚΙΝΗΣΕΩΝ</t>
  </si>
  <si>
    <t xml:space="preserve"> ΑΝΕΞΑΡΤΗΤΟ ΨΗΦΟΔΕΛΤΙΟ                                  ΠΡΟΟΔΕΥΤΙΚΑ ΡΕΥΜΑΤΑ ΕΚΠΑΙΔΕΥΤΙΚΩΝ                                                                και ανένταχτοι συνάδελφοι</t>
  </si>
  <si>
    <t xml:space="preserve"> ΥΠΟΔΕΙΓΜΑ  1</t>
  </si>
  <si>
    <t>ΠΕΡΙΦΕΡΕΙΑΚΗ ΔΙΕΥΘΥΝΣΗ ΕΚΠΑΙΔΕΥΣΗΣ ΑΤΤΙΚΗΣ</t>
  </si>
  <si>
    <t>Δ/ΝΣΗ ΠΕ ………...…………</t>
  </si>
  <si>
    <t>ΕΚΛΟΓΕΣ ΑΙΡΕΤΩΝ ΓΙΑ ΤΟ ΑΠΥΣΠΕ ΑΤΤΙΚΗΣ 2018</t>
  </si>
  <si>
    <t>ΠΑΡΑΤΆΞΕΙΣ</t>
  </si>
  <si>
    <t>ΨΗΦΟΙ</t>
  </si>
  <si>
    <t>Αγωνιστική Συσπείρωση  Εκπαιδευτικών                                                             το ψηφοδέλτιο που στηρίζει το ΠΑΜΕ</t>
  </si>
  <si>
    <t>ΕΝΩΤΙΚΗ ΚΙΝΗΣΗ ΕΚΠΑΙΔΕΥΤΙΚΩΝ Π.Ε.                                     ΜΕΤΩΠΟ ΔΗΜΟΚΡΑΤΙΚΩΝ - ΠΡΟΟΔΕΥΤΙΚΩΝ - ΑΝΕΞΑΡΤΗΤΩΝ ΚΙΝΗΣΕΩΝ</t>
  </si>
  <si>
    <t xml:space="preserve"> ΑΝΕΞΑΡΤΗΤΟ ΨΗΦΟΔΕΛΤΙΟ                                                       ΠΡΟΟΔΕΥΤΙΚΑ ΡΕΥΜΑΤΑ ΕΚΠΑΙΔΕΥΤΙΚΩΝ                                                                και ανένταχτοι συνάδελφοι</t>
  </si>
  <si>
    <t>Η ΝΟΜΑΡΧΙΑΚΗ ΕΠΙΤΡΟΠΗ</t>
  </si>
  <si>
    <t>Δ/ΝΣΗ ΠΕ Α' ΑΘΗΝΑΣ</t>
  </si>
  <si>
    <t>Δ/ΝΣΗ ΠΕ Δ' ΑΘΗΝΑΣ</t>
  </si>
  <si>
    <t>Δ/ΝΣΗ ΠΕ ΑΝΑΤΟΛΙΚΗΣ ΑΤΤΙΚΗΣ</t>
  </si>
  <si>
    <t>Δ/ΝΣΗ ΠΕ ΔΥΤΙΚΗΣ ΑΤΤΙΚΗΣ</t>
  </si>
  <si>
    <t>Δ/ΝΣΗ ΠΕ ΠΕΙΡΑΙΑ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</si>
</sst>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3">
    <font>
      <sz val="10"/>
      <name val="Arial Greek"/>
      <family val="0"/>
    </font>
    <font>
      <b/>
      <sz val="10"/>
      <name val="Arial Greek"/>
      <family val="0"/>
    </font>
    <font>
      <sz val="10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8" borderId="1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8" fillId="0" borderId="0" xfId="0" applyFont="1" applyAlignment="1">
      <alignment/>
    </xf>
    <xf numFmtId="10" fontId="8" fillId="33" borderId="12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0" fontId="8" fillId="0" borderId="10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0" fontId="6" fillId="0" borderId="11" xfId="0" applyNumberFormat="1" applyFon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10" fontId="6" fillId="0" borderId="12" xfId="0" applyNumberFormat="1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10" fontId="6" fillId="33" borderId="1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47.375" style="30" customWidth="1"/>
    <col min="2" max="2" width="13.00390625" style="26" customWidth="1"/>
    <col min="3" max="3" width="13.00390625" style="13" customWidth="1"/>
    <col min="4" max="4" width="13.00390625" style="16" customWidth="1"/>
    <col min="5" max="5" width="13.00390625" style="13" customWidth="1"/>
    <col min="6" max="6" width="13.375" style="13" customWidth="1"/>
    <col min="7" max="8" width="13.00390625" style="13" customWidth="1"/>
    <col min="9" max="9" width="13.00390625" style="0" customWidth="1"/>
    <col min="10" max="10" width="14.625" style="1" customWidth="1"/>
  </cols>
  <sheetData>
    <row r="1" ht="15.75">
      <c r="J1" s="7"/>
    </row>
    <row r="2" spans="1:10" ht="13.5" thickBot="1">
      <c r="A2" s="5"/>
      <c r="B2" s="14"/>
      <c r="C2" s="14"/>
      <c r="D2" s="17"/>
      <c r="E2" s="14"/>
      <c r="F2" s="14"/>
      <c r="G2" s="14"/>
      <c r="H2" s="14"/>
      <c r="I2" s="5"/>
      <c r="J2" s="23"/>
    </row>
    <row r="3" spans="1:10" ht="16.5" thickBot="1">
      <c r="A3" s="53" t="s">
        <v>7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16.5" thickBot="1">
      <c r="A4" s="6"/>
      <c r="B4" s="15"/>
      <c r="C4" s="15"/>
      <c r="D4" s="18"/>
      <c r="E4" s="15"/>
      <c r="F4" s="15"/>
      <c r="G4" s="15"/>
      <c r="H4" s="15"/>
      <c r="I4" s="6"/>
      <c r="J4" s="7"/>
    </row>
    <row r="5" spans="1:10" ht="16.5" thickBot="1">
      <c r="A5" s="53" t="s">
        <v>22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t="15">
      <c r="A7" s="5"/>
      <c r="B7" s="12" t="s">
        <v>11</v>
      </c>
      <c r="C7" s="12" t="s">
        <v>12</v>
      </c>
      <c r="D7" s="12" t="s">
        <v>13</v>
      </c>
      <c r="E7" s="12" t="s">
        <v>14</v>
      </c>
      <c r="F7" s="12" t="s">
        <v>8</v>
      </c>
      <c r="G7" s="12" t="s">
        <v>9</v>
      </c>
      <c r="H7" s="12" t="s">
        <v>10</v>
      </c>
      <c r="I7" s="12" t="s">
        <v>6</v>
      </c>
      <c r="J7" s="11" t="s">
        <v>5</v>
      </c>
    </row>
    <row r="8" spans="1:10" ht="24.75" customHeight="1">
      <c r="A8" s="4" t="s">
        <v>0</v>
      </c>
      <c r="B8" s="12">
        <f>Α!C10</f>
        <v>5240</v>
      </c>
      <c r="C8" s="12">
        <f>Β!C10</f>
        <v>3549</v>
      </c>
      <c r="D8" s="12">
        <f>Γ!C10</f>
        <v>3258</v>
      </c>
      <c r="E8" s="12">
        <f>Δ!C10</f>
        <v>2898</v>
      </c>
      <c r="F8" s="12">
        <f>ΑΝΑΤ!C10</f>
        <v>3676</v>
      </c>
      <c r="G8" s="12">
        <f>ΔΥΤ!C10</f>
        <v>1342</v>
      </c>
      <c r="H8" s="12">
        <f>ΠΕΙΡΑΙΑΣ!C10</f>
        <v>3310</v>
      </c>
      <c r="I8" s="12">
        <f>SUM(B8:H8)</f>
        <v>23273</v>
      </c>
      <c r="J8" s="27">
        <f>J9+J12</f>
        <v>1</v>
      </c>
    </row>
    <row r="9" spans="1:10" ht="24.75" customHeight="1">
      <c r="A9" s="4" t="s">
        <v>1</v>
      </c>
      <c r="B9" s="12">
        <f>Α!C11</f>
        <v>4423</v>
      </c>
      <c r="C9" s="12">
        <f>Β!C11</f>
        <v>2990</v>
      </c>
      <c r="D9" s="12">
        <f>Γ!C11</f>
        <v>2842</v>
      </c>
      <c r="E9" s="12">
        <f>Δ!C11</f>
        <v>2568</v>
      </c>
      <c r="F9" s="12">
        <f>ΑΝΑΤ!C11</f>
        <v>3167</v>
      </c>
      <c r="G9" s="12">
        <f>ΔΥΤ!C11</f>
        <v>1192</v>
      </c>
      <c r="H9" s="12">
        <f>ΠΕΙΡΑΙΑΣ!C11</f>
        <v>3056</v>
      </c>
      <c r="I9" s="12">
        <f>SUM(B9:H9)</f>
        <v>20238</v>
      </c>
      <c r="J9" s="27">
        <f>I9/I8</f>
        <v>0.8695913719761097</v>
      </c>
    </row>
    <row r="10" spans="1:14" ht="24.75" customHeight="1">
      <c r="A10" s="4" t="s">
        <v>2</v>
      </c>
      <c r="B10" s="12">
        <f>Α!C12</f>
        <v>4120</v>
      </c>
      <c r="C10" s="12">
        <f>Β!C12</f>
        <v>2716</v>
      </c>
      <c r="D10" s="12">
        <f>Γ!C12</f>
        <v>2650</v>
      </c>
      <c r="E10" s="12">
        <f>Δ!C12</f>
        <v>2405</v>
      </c>
      <c r="F10" s="12">
        <f>ΑΝΑΤ!C12</f>
        <v>2945</v>
      </c>
      <c r="G10" s="12">
        <f>ΔΥΤ!C12</f>
        <v>1077</v>
      </c>
      <c r="H10" s="12">
        <f>ΠΕΙΡΑΙΑΣ!C12</f>
        <v>2856</v>
      </c>
      <c r="I10" s="12">
        <f>SUM(B10:H10)</f>
        <v>18769</v>
      </c>
      <c r="J10" s="27">
        <f>I10/I9</f>
        <v>0.9274137760648286</v>
      </c>
      <c r="N10" s="2"/>
    </row>
    <row r="11" spans="1:10" ht="24.75" customHeight="1">
      <c r="A11" s="4" t="s">
        <v>3</v>
      </c>
      <c r="B11" s="12">
        <f>Α!C13</f>
        <v>303</v>
      </c>
      <c r="C11" s="12">
        <f>Β!C13</f>
        <v>274</v>
      </c>
      <c r="D11" s="12">
        <f>Γ!C13</f>
        <v>192</v>
      </c>
      <c r="E11" s="12">
        <f>Δ!C13</f>
        <v>163</v>
      </c>
      <c r="F11" s="12">
        <f>ΑΝΑΤ!C13</f>
        <v>222</v>
      </c>
      <c r="G11" s="12">
        <f>ΔΥΤ!C13</f>
        <v>115</v>
      </c>
      <c r="H11" s="12">
        <f>ΠΕΙΡΑΙΑΣ!C13</f>
        <v>200</v>
      </c>
      <c r="I11" s="12">
        <f>SUM(B11:H11)</f>
        <v>1469</v>
      </c>
      <c r="J11" s="27">
        <f>I11/I9</f>
        <v>0.07258622393517146</v>
      </c>
    </row>
    <row r="12" spans="1:10" ht="24.75" customHeight="1">
      <c r="A12" s="8" t="s">
        <v>4</v>
      </c>
      <c r="B12" s="12">
        <f>Α!C14</f>
        <v>817</v>
      </c>
      <c r="C12" s="12">
        <f>Β!C14</f>
        <v>559</v>
      </c>
      <c r="D12" s="12">
        <f>Γ!C14</f>
        <v>416</v>
      </c>
      <c r="E12" s="12">
        <f>Δ!C14</f>
        <v>330</v>
      </c>
      <c r="F12" s="12">
        <f>ΑΝΑΤ!C14</f>
        <v>509</v>
      </c>
      <c r="G12" s="12">
        <f>ΔΥΤ!C14</f>
        <v>150</v>
      </c>
      <c r="H12" s="12">
        <f>ΠΕΙΡΑΙΑΣ!C14</f>
        <v>254</v>
      </c>
      <c r="I12" s="12">
        <f>SUM(B12:H12)</f>
        <v>3035</v>
      </c>
      <c r="J12" s="28">
        <f>I12/I8</f>
        <v>0.13040862802389033</v>
      </c>
    </row>
    <row r="13" spans="1:10" ht="24.75" customHeight="1">
      <c r="A13" s="9" t="s">
        <v>15</v>
      </c>
      <c r="B13" s="3"/>
      <c r="C13" s="3"/>
      <c r="D13" s="19"/>
      <c r="E13" s="3"/>
      <c r="F13" s="3"/>
      <c r="G13" s="3"/>
      <c r="H13" s="3"/>
      <c r="I13" s="3"/>
      <c r="J13" s="3" t="s">
        <v>5</v>
      </c>
    </row>
    <row r="14" spans="1:10" ht="46.5" customHeight="1">
      <c r="A14" s="31" t="s">
        <v>16</v>
      </c>
      <c r="B14" s="20">
        <f>Α!C16</f>
        <v>743</v>
      </c>
      <c r="C14" s="20">
        <f>Β!C16</f>
        <v>678</v>
      </c>
      <c r="D14" s="20">
        <f>Γ!C16</f>
        <v>549</v>
      </c>
      <c r="E14" s="20">
        <f>Δ!C16</f>
        <v>430</v>
      </c>
      <c r="F14" s="20">
        <f>ΑΝΑΤ!C16</f>
        <v>857</v>
      </c>
      <c r="G14" s="20">
        <f>ΔΥΤ!C16</f>
        <v>202</v>
      </c>
      <c r="H14" s="20">
        <f>ΠΕΙΡΑΙΑΣ!C16</f>
        <v>552</v>
      </c>
      <c r="I14" s="20">
        <f>SUM(B14:H14)</f>
        <v>4011</v>
      </c>
      <c r="J14" s="29">
        <f>I14/I22</f>
        <v>0.21370344717353082</v>
      </c>
    </row>
    <row r="15" spans="1:10" ht="44.25" customHeight="1">
      <c r="A15" s="31" t="s">
        <v>17</v>
      </c>
      <c r="B15" s="20">
        <f>Α!C17</f>
        <v>1076</v>
      </c>
      <c r="C15" s="20">
        <f>Β!C17</f>
        <v>499</v>
      </c>
      <c r="D15" s="20">
        <f>Γ!C17</f>
        <v>825</v>
      </c>
      <c r="E15" s="20">
        <f>Δ!C17</f>
        <v>393</v>
      </c>
      <c r="F15" s="20">
        <f>ΑΝΑΤ!C17</f>
        <v>540</v>
      </c>
      <c r="G15" s="20">
        <f>ΔΥΤ!C17</f>
        <v>255</v>
      </c>
      <c r="H15" s="20">
        <f>ΠΕΙΡΑΙΑΣ!C17</f>
        <v>869</v>
      </c>
      <c r="I15" s="20">
        <f aca="true" t="shared" si="0" ref="I15:I21">SUM(B15:H15)</f>
        <v>4457</v>
      </c>
      <c r="J15" s="29">
        <f>I15/I22</f>
        <v>0.23746603441845596</v>
      </c>
    </row>
    <row r="16" spans="1:10" ht="57" customHeight="1">
      <c r="A16" s="31" t="s">
        <v>18</v>
      </c>
      <c r="B16" s="20">
        <f>Α!C18</f>
        <v>825</v>
      </c>
      <c r="C16" s="20">
        <f>Β!C18</f>
        <v>732</v>
      </c>
      <c r="D16" s="20">
        <f>Γ!C18</f>
        <v>455</v>
      </c>
      <c r="E16" s="20">
        <f>Δ!C18</f>
        <v>440</v>
      </c>
      <c r="F16" s="20">
        <f>ΑΝΑΤ!C18</f>
        <v>366</v>
      </c>
      <c r="G16" s="20">
        <f>ΔΥΤ!C18</f>
        <v>214</v>
      </c>
      <c r="H16" s="20">
        <f>ΠΕΙΡΑΙΑΣ!C18</f>
        <v>322</v>
      </c>
      <c r="I16" s="20">
        <f t="shared" si="0"/>
        <v>3354</v>
      </c>
      <c r="J16" s="29">
        <f>I16/I22</f>
        <v>0.17869891842932495</v>
      </c>
    </row>
    <row r="17" spans="1:10" ht="48.75" customHeight="1">
      <c r="A17" s="31" t="s">
        <v>19</v>
      </c>
      <c r="B17" s="20">
        <f>Α!C19</f>
        <v>769</v>
      </c>
      <c r="C17" s="20">
        <f>Β!C19</f>
        <v>317</v>
      </c>
      <c r="D17" s="20">
        <f>Γ!C19</f>
        <v>165</v>
      </c>
      <c r="E17" s="20">
        <f>Δ!C19</f>
        <v>548</v>
      </c>
      <c r="F17" s="20">
        <f>ΑΝΑΤ!C19</f>
        <v>218</v>
      </c>
      <c r="G17" s="20">
        <f>ΔΥΤ!C19</f>
        <v>68</v>
      </c>
      <c r="H17" s="20">
        <f>ΠΕΙΡΑΙΑΣ!C19</f>
        <v>168</v>
      </c>
      <c r="I17" s="20">
        <f t="shared" si="0"/>
        <v>2253</v>
      </c>
      <c r="J17" s="29">
        <f>I17/I22</f>
        <v>0.12003836112739091</v>
      </c>
    </row>
    <row r="18" spans="1:10" ht="43.5" customHeight="1">
      <c r="A18" s="31" t="s">
        <v>23</v>
      </c>
      <c r="B18" s="20">
        <f>Α!C20</f>
        <v>223</v>
      </c>
      <c r="C18" s="20">
        <f>Β!C20</f>
        <v>169</v>
      </c>
      <c r="D18" s="20">
        <f>Γ!C20</f>
        <v>457</v>
      </c>
      <c r="E18" s="20">
        <f>Δ!C20</f>
        <v>399</v>
      </c>
      <c r="F18" s="20">
        <f>ΑΝΑΤ!C20</f>
        <v>299</v>
      </c>
      <c r="G18" s="20">
        <f>ΔΥΤ!C20</f>
        <v>90</v>
      </c>
      <c r="H18" s="20">
        <f>ΠΕΙΡΑΙΑΣ!C20</f>
        <v>702</v>
      </c>
      <c r="I18" s="20">
        <f t="shared" si="0"/>
        <v>2339</v>
      </c>
      <c r="J18" s="29">
        <f>I18/I22</f>
        <v>0.12462038467686078</v>
      </c>
    </row>
    <row r="19" spans="1:12" ht="33.75" customHeight="1">
      <c r="A19" s="31" t="s">
        <v>20</v>
      </c>
      <c r="B19" s="20">
        <f>Α!C21</f>
        <v>37</v>
      </c>
      <c r="C19" s="20">
        <f>Β!C21</f>
        <v>25</v>
      </c>
      <c r="D19" s="20">
        <f>Γ!C21</f>
        <v>30</v>
      </c>
      <c r="E19" s="20">
        <f>Δ!C21</f>
        <v>39</v>
      </c>
      <c r="F19" s="20">
        <f>ΑΝΑΤ!C21</f>
        <v>31</v>
      </c>
      <c r="G19" s="20">
        <f>ΔΥΤ!C21</f>
        <v>12</v>
      </c>
      <c r="H19" s="20">
        <f>ΠΕΙΡΑΙΑΣ!C21</f>
        <v>35</v>
      </c>
      <c r="I19" s="20">
        <f t="shared" si="0"/>
        <v>209</v>
      </c>
      <c r="J19" s="29">
        <f>I19/I22</f>
        <v>0.011135382812083755</v>
      </c>
      <c r="L19" s="1"/>
    </row>
    <row r="20" spans="1:12" ht="48" customHeight="1">
      <c r="A20" s="31" t="s">
        <v>24</v>
      </c>
      <c r="B20" s="20">
        <f>Α!C22</f>
        <v>68</v>
      </c>
      <c r="C20" s="20">
        <f>Β!C22</f>
        <v>107</v>
      </c>
      <c r="D20" s="20">
        <f>Γ!C22</f>
        <v>62</v>
      </c>
      <c r="E20" s="20">
        <f>Δ!C22</f>
        <v>32</v>
      </c>
      <c r="F20" s="20">
        <f>ΑΝΑΤ!C22</f>
        <v>474</v>
      </c>
      <c r="G20" s="20">
        <f>ΔΥΤ!C22</f>
        <v>30</v>
      </c>
      <c r="H20" s="20">
        <f>ΠΕΙΡΑΙΑΣ!C22</f>
        <v>42</v>
      </c>
      <c r="I20" s="20">
        <f t="shared" si="0"/>
        <v>815</v>
      </c>
      <c r="J20" s="29">
        <f>I20/I22</f>
        <v>0.043422665032766795</v>
      </c>
      <c r="L20" s="1"/>
    </row>
    <row r="21" spans="1:10" ht="30.75" customHeight="1">
      <c r="A21" s="31" t="s">
        <v>21</v>
      </c>
      <c r="B21" s="20">
        <f>Α!C23</f>
        <v>379</v>
      </c>
      <c r="C21" s="20">
        <f>Β!C23</f>
        <v>189</v>
      </c>
      <c r="D21" s="20">
        <f>Γ!C23</f>
        <v>107</v>
      </c>
      <c r="E21" s="20">
        <f>Δ!C23</f>
        <v>124</v>
      </c>
      <c r="F21" s="20">
        <f>ΑΝΑΤ!C23</f>
        <v>160</v>
      </c>
      <c r="G21" s="20">
        <f>ΔΥΤ!C23</f>
        <v>206</v>
      </c>
      <c r="H21" s="20">
        <f>ΠΕΙΡΑΙΑΣ!C23</f>
        <v>166</v>
      </c>
      <c r="I21" s="20">
        <f t="shared" si="0"/>
        <v>1331</v>
      </c>
      <c r="J21" s="29">
        <f>I21/I22</f>
        <v>0.07091480632958602</v>
      </c>
    </row>
    <row r="22" spans="1:10" ht="25.5" customHeight="1">
      <c r="A22" s="10" t="s">
        <v>6</v>
      </c>
      <c r="B22" s="25">
        <f aca="true" t="shared" si="1" ref="B22:H22">SUM(B14:B21)</f>
        <v>4120</v>
      </c>
      <c r="C22" s="25">
        <f t="shared" si="1"/>
        <v>2716</v>
      </c>
      <c r="D22" s="25">
        <f t="shared" si="1"/>
        <v>2650</v>
      </c>
      <c r="E22" s="25">
        <f t="shared" si="1"/>
        <v>2405</v>
      </c>
      <c r="F22" s="25">
        <f t="shared" si="1"/>
        <v>2945</v>
      </c>
      <c r="G22" s="25">
        <f t="shared" si="1"/>
        <v>1077</v>
      </c>
      <c r="H22" s="25">
        <f t="shared" si="1"/>
        <v>2856</v>
      </c>
      <c r="I22" s="25">
        <f>SUM(B22:H22)</f>
        <v>18769</v>
      </c>
      <c r="J22" s="24">
        <f>SUM(J14:J21)</f>
        <v>1</v>
      </c>
    </row>
    <row r="23" spans="1:10" ht="12.75">
      <c r="A23" s="5"/>
      <c r="B23" s="14"/>
      <c r="C23" s="21"/>
      <c r="D23" s="22"/>
      <c r="E23" s="21"/>
      <c r="F23" s="21"/>
      <c r="G23" s="21"/>
      <c r="H23" s="21"/>
      <c r="I23" s="23"/>
      <c r="J23" s="23"/>
    </row>
    <row r="24" spans="1:10" ht="12.75">
      <c r="A24" s="5"/>
      <c r="B24" s="14"/>
      <c r="C24" s="14"/>
      <c r="D24" s="17"/>
      <c r="E24" s="14"/>
      <c r="F24" s="14"/>
      <c r="G24" s="14"/>
      <c r="H24" s="14"/>
      <c r="I24" s="5"/>
      <c r="J24" s="23"/>
    </row>
    <row r="25" spans="1:10" ht="12.75">
      <c r="A25" s="5"/>
      <c r="B25" s="14"/>
      <c r="C25" s="14"/>
      <c r="D25" s="17"/>
      <c r="E25" s="14"/>
      <c r="F25" s="14"/>
      <c r="G25" s="14"/>
      <c r="H25" s="14"/>
      <c r="I25" s="5"/>
      <c r="J25" s="23"/>
    </row>
    <row r="26" spans="1:10" ht="12.75">
      <c r="A26" s="5"/>
      <c r="B26" s="14"/>
      <c r="C26" s="14"/>
      <c r="D26" s="17"/>
      <c r="E26" s="14"/>
      <c r="F26" s="14"/>
      <c r="G26" s="14"/>
      <c r="H26" s="14"/>
      <c r="I26" s="5"/>
      <c r="J26" s="23"/>
    </row>
    <row r="27" spans="1:10" ht="12.75">
      <c r="A27" s="5"/>
      <c r="B27" s="14"/>
      <c r="C27" s="14"/>
      <c r="D27" s="17"/>
      <c r="E27" s="14"/>
      <c r="F27" s="14"/>
      <c r="G27" s="14"/>
      <c r="H27" s="14"/>
      <c r="I27" s="5"/>
      <c r="J27" s="23"/>
    </row>
    <row r="28" spans="1:10" ht="12.75">
      <c r="A28" s="5"/>
      <c r="B28" s="14"/>
      <c r="C28" s="14"/>
      <c r="D28" s="17"/>
      <c r="E28" s="14"/>
      <c r="F28" s="14"/>
      <c r="G28" s="14"/>
      <c r="H28" s="14"/>
      <c r="I28" s="5"/>
      <c r="J28" s="23"/>
    </row>
    <row r="29" spans="1:10" ht="12.75">
      <c r="A29" s="5"/>
      <c r="B29" s="14"/>
      <c r="C29" s="14"/>
      <c r="D29" s="17"/>
      <c r="E29" s="14"/>
      <c r="F29" s="14"/>
      <c r="G29" s="14"/>
      <c r="H29" s="14"/>
      <c r="I29" s="5"/>
      <c r="J29" s="23"/>
    </row>
    <row r="30" spans="1:10" ht="12.75">
      <c r="A30" s="5"/>
      <c r="B30" s="14"/>
      <c r="C30" s="14"/>
      <c r="D30" s="17"/>
      <c r="E30" s="14"/>
      <c r="F30" s="14"/>
      <c r="G30" s="14"/>
      <c r="H30" s="14"/>
      <c r="I30" s="5"/>
      <c r="J30" s="23"/>
    </row>
    <row r="31" spans="1:10" ht="12.75">
      <c r="A31" s="5"/>
      <c r="B31" s="14"/>
      <c r="C31" s="14"/>
      <c r="D31" s="17"/>
      <c r="E31" s="14"/>
      <c r="F31" s="14"/>
      <c r="G31" s="14"/>
      <c r="H31" s="14"/>
      <c r="I31" s="5"/>
      <c r="J31" s="23"/>
    </row>
    <row r="32" spans="1:10" ht="12.75">
      <c r="A32" s="5"/>
      <c r="B32" s="14"/>
      <c r="C32" s="14"/>
      <c r="D32" s="17"/>
      <c r="E32" s="14"/>
      <c r="F32" s="14"/>
      <c r="G32" s="14"/>
      <c r="H32" s="14"/>
      <c r="I32" s="5"/>
      <c r="J32" s="23"/>
    </row>
    <row r="33" spans="1:10" ht="12.75">
      <c r="A33" s="5"/>
      <c r="B33" s="14"/>
      <c r="C33" s="14"/>
      <c r="D33" s="17"/>
      <c r="E33" s="14"/>
      <c r="F33" s="14"/>
      <c r="G33" s="14"/>
      <c r="H33" s="14"/>
      <c r="I33" s="5"/>
      <c r="J33" s="23"/>
    </row>
    <row r="34" spans="1:10" ht="12.75">
      <c r="A34" s="5"/>
      <c r="B34" s="14"/>
      <c r="C34" s="14"/>
      <c r="D34" s="17"/>
      <c r="E34" s="14"/>
      <c r="F34" s="14"/>
      <c r="G34" s="14"/>
      <c r="H34" s="14"/>
      <c r="I34" s="5"/>
      <c r="J34" s="23"/>
    </row>
    <row r="35" spans="1:10" ht="12.75">
      <c r="A35" s="5"/>
      <c r="B35" s="14"/>
      <c r="C35" s="14"/>
      <c r="D35" s="17"/>
      <c r="E35" s="14"/>
      <c r="F35" s="14"/>
      <c r="G35" s="14"/>
      <c r="H35" s="14"/>
      <c r="I35" s="5"/>
      <c r="J35" s="23"/>
    </row>
    <row r="36" spans="1:10" ht="12.75">
      <c r="A36" s="5"/>
      <c r="B36" s="14"/>
      <c r="C36" s="14"/>
      <c r="D36" s="17"/>
      <c r="E36" s="14"/>
      <c r="F36" s="14"/>
      <c r="G36" s="14"/>
      <c r="H36" s="14"/>
      <c r="I36" s="5"/>
      <c r="J36" s="23"/>
    </row>
    <row r="37" spans="1:10" ht="12.75">
      <c r="A37" s="5"/>
      <c r="B37" s="14"/>
      <c r="C37" s="14"/>
      <c r="D37" s="17"/>
      <c r="E37" s="14"/>
      <c r="F37" s="14"/>
      <c r="G37" s="14"/>
      <c r="H37" s="14"/>
      <c r="I37" s="5"/>
      <c r="J37" s="23"/>
    </row>
    <row r="38" spans="1:10" ht="12.75">
      <c r="A38" s="5"/>
      <c r="B38" s="14"/>
      <c r="C38" s="14"/>
      <c r="D38" s="17"/>
      <c r="E38" s="14"/>
      <c r="F38" s="14"/>
      <c r="G38" s="14"/>
      <c r="H38" s="14"/>
      <c r="I38" s="5"/>
      <c r="J38" s="23"/>
    </row>
    <row r="39" spans="1:10" ht="12.75">
      <c r="A39" s="5"/>
      <c r="B39" s="14"/>
      <c r="C39" s="14"/>
      <c r="D39" s="17"/>
      <c r="E39" s="14"/>
      <c r="F39" s="14"/>
      <c r="G39" s="14"/>
      <c r="H39" s="14"/>
      <c r="I39" s="5"/>
      <c r="J39" s="23"/>
    </row>
    <row r="40" spans="1:10" ht="12.75">
      <c r="A40" s="5"/>
      <c r="B40" s="14"/>
      <c r="C40" s="14"/>
      <c r="D40" s="17"/>
      <c r="E40" s="14"/>
      <c r="F40" s="14"/>
      <c r="G40" s="14"/>
      <c r="H40" s="14"/>
      <c r="I40" s="5"/>
      <c r="J40" s="23"/>
    </row>
    <row r="41" spans="1:10" ht="12.75">
      <c r="A41" s="5"/>
      <c r="B41" s="14"/>
      <c r="C41" s="14"/>
      <c r="D41" s="17"/>
      <c r="E41" s="14"/>
      <c r="F41" s="14"/>
      <c r="G41" s="14"/>
      <c r="H41" s="14"/>
      <c r="I41" s="5"/>
      <c r="J41" s="23"/>
    </row>
  </sheetData>
  <sheetProtection/>
  <mergeCells count="3">
    <mergeCell ref="A3:J3"/>
    <mergeCell ref="A5:J5"/>
    <mergeCell ref="A6:J6"/>
  </mergeCells>
  <conditionalFormatting sqref="B22">
    <cfRule type="cellIs" priority="9" dxfId="0" operator="notEqual" stopIfTrue="1">
      <formula>$B$10</formula>
    </cfRule>
  </conditionalFormatting>
  <conditionalFormatting sqref="C22">
    <cfRule type="cellIs" priority="8" dxfId="0" operator="notEqual" stopIfTrue="1">
      <formula>$C$10</formula>
    </cfRule>
  </conditionalFormatting>
  <conditionalFormatting sqref="D22">
    <cfRule type="cellIs" priority="7" dxfId="0" operator="notEqual" stopIfTrue="1">
      <formula>$D$10</formula>
    </cfRule>
  </conditionalFormatting>
  <conditionalFormatting sqref="E22">
    <cfRule type="cellIs" priority="6" dxfId="0" operator="notEqual" stopIfTrue="1">
      <formula>$E$10</formula>
    </cfRule>
  </conditionalFormatting>
  <conditionalFormatting sqref="F22">
    <cfRule type="cellIs" priority="5" dxfId="0" operator="notEqual" stopIfTrue="1">
      <formula>$F$10</formula>
    </cfRule>
  </conditionalFormatting>
  <conditionalFormatting sqref="G22">
    <cfRule type="cellIs" priority="3" dxfId="0" operator="notEqual" stopIfTrue="1">
      <formula>$G$10</formula>
    </cfRule>
    <cfRule type="cellIs" priority="4" dxfId="0" operator="notEqual" stopIfTrue="1">
      <formula>$G$10</formula>
    </cfRule>
  </conditionalFormatting>
  <conditionalFormatting sqref="I22">
    <cfRule type="cellIs" priority="2" dxfId="0" operator="notEqual" stopIfTrue="1">
      <formula>$I$10</formula>
    </cfRule>
  </conditionalFormatting>
  <conditionalFormatting sqref="H22">
    <cfRule type="cellIs" priority="1" dxfId="0" operator="notEqual" stopIfTrue="1">
      <formula>$H$10</formula>
    </cfRule>
  </conditionalFormatting>
  <printOptions/>
  <pageMargins left="0.3" right="0.24" top="0.26" bottom="0.26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0">
      <selection activeCell="C16" sqref="C16:C23"/>
    </sheetView>
  </sheetViews>
  <sheetFormatPr defaultColWidth="9.00390625" defaultRowHeight="12.75"/>
  <cols>
    <col min="2" max="2" width="58.875" style="5" customWidth="1"/>
    <col min="3" max="3" width="13.00390625" style="14" customWidth="1"/>
    <col min="4" max="4" width="14.625" style="5" customWidth="1"/>
  </cols>
  <sheetData>
    <row r="1" ht="18.75">
      <c r="B1" s="32"/>
    </row>
    <row r="2" ht="18.75">
      <c r="B2" s="32" t="s">
        <v>25</v>
      </c>
    </row>
    <row r="3" ht="13.5" thickBot="1"/>
    <row r="4" spans="2:4" ht="16.5" thickBot="1">
      <c r="B4" s="53" t="s">
        <v>26</v>
      </c>
      <c r="C4" s="54"/>
      <c r="D4" s="55"/>
    </row>
    <row r="5" spans="2:4" ht="16.5" thickBot="1">
      <c r="B5" s="53" t="s">
        <v>35</v>
      </c>
      <c r="C5" s="54"/>
      <c r="D5" s="55"/>
    </row>
    <row r="6" spans="2:4" ht="16.5" thickBot="1">
      <c r="B6" s="6"/>
      <c r="C6" s="15"/>
      <c r="D6" s="6"/>
    </row>
    <row r="7" spans="2:4" ht="16.5" thickBot="1">
      <c r="B7" s="53" t="s">
        <v>28</v>
      </c>
      <c r="C7" s="54"/>
      <c r="D7" s="55"/>
    </row>
    <row r="8" spans="2:4" ht="15.75">
      <c r="B8" s="56"/>
      <c r="C8" s="56"/>
      <c r="D8" s="56"/>
    </row>
    <row r="9" ht="12.75">
      <c r="D9" s="23" t="s">
        <v>5</v>
      </c>
    </row>
    <row r="10" spans="2:4" ht="24.75" customHeight="1">
      <c r="B10" s="33" t="s">
        <v>0</v>
      </c>
      <c r="C10" s="34">
        <v>5240</v>
      </c>
      <c r="D10" s="35">
        <f>D11+D14</f>
        <v>1</v>
      </c>
    </row>
    <row r="11" spans="2:4" ht="24.75" customHeight="1">
      <c r="B11" s="33" t="s">
        <v>1</v>
      </c>
      <c r="C11" s="34">
        <v>4423</v>
      </c>
      <c r="D11" s="35">
        <f>C11/C10</f>
        <v>0.8440839694656489</v>
      </c>
    </row>
    <row r="12" spans="2:8" ht="24.75" customHeight="1">
      <c r="B12" s="33" t="s">
        <v>2</v>
      </c>
      <c r="C12" s="34">
        <v>4120</v>
      </c>
      <c r="D12" s="35">
        <f>C12/C11</f>
        <v>0.9314944607732308</v>
      </c>
      <c r="H12" s="2"/>
    </row>
    <row r="13" spans="2:4" ht="24.75" customHeight="1">
      <c r="B13" s="33" t="s">
        <v>3</v>
      </c>
      <c r="C13" s="34">
        <v>303</v>
      </c>
      <c r="D13" s="35">
        <f>C13/C11</f>
        <v>0.06850553922676916</v>
      </c>
    </row>
    <row r="14" spans="2:4" ht="24.75" customHeight="1">
      <c r="B14" s="36" t="s">
        <v>4</v>
      </c>
      <c r="C14" s="34">
        <v>817</v>
      </c>
      <c r="D14" s="37">
        <f>C14/C10</f>
        <v>0.15591603053435116</v>
      </c>
    </row>
    <row r="15" spans="2:4" ht="24.75" customHeight="1" thickBot="1">
      <c r="B15" s="38" t="s">
        <v>29</v>
      </c>
      <c r="C15" s="3" t="s">
        <v>30</v>
      </c>
      <c r="D15" s="3" t="s">
        <v>5</v>
      </c>
    </row>
    <row r="16" spans="2:6" ht="39.75" customHeight="1">
      <c r="B16" s="39" t="s">
        <v>31</v>
      </c>
      <c r="C16" s="40">
        <v>743</v>
      </c>
      <c r="D16" s="41">
        <f>C16/C24</f>
        <v>0.18033980582524273</v>
      </c>
      <c r="F16" s="1"/>
    </row>
    <row r="17" spans="2:6" ht="39.75" customHeight="1" thickBot="1">
      <c r="B17" s="42" t="s">
        <v>17</v>
      </c>
      <c r="C17" s="43">
        <v>1076</v>
      </c>
      <c r="D17" s="41">
        <f>C17/C24</f>
        <v>0.2611650485436893</v>
      </c>
      <c r="F17" s="1"/>
    </row>
    <row r="18" spans="2:4" ht="66.75" customHeight="1">
      <c r="B18" s="39" t="s">
        <v>18</v>
      </c>
      <c r="C18" s="40">
        <v>825</v>
      </c>
      <c r="D18" s="41">
        <f>C18/C24</f>
        <v>0.20024271844660194</v>
      </c>
    </row>
    <row r="19" spans="2:4" ht="56.25" customHeight="1">
      <c r="B19" s="44" t="s">
        <v>19</v>
      </c>
      <c r="C19" s="43">
        <v>769</v>
      </c>
      <c r="D19" s="41">
        <f>C19/C24</f>
        <v>0.1866504854368932</v>
      </c>
    </row>
    <row r="20" spans="2:4" ht="50.25" customHeight="1">
      <c r="B20" s="45" t="s">
        <v>32</v>
      </c>
      <c r="C20" s="40">
        <v>223</v>
      </c>
      <c r="D20" s="41">
        <f>C20/C24</f>
        <v>0.05412621359223301</v>
      </c>
    </row>
    <row r="21" spans="2:4" ht="36" customHeight="1">
      <c r="B21" s="46" t="s">
        <v>20</v>
      </c>
      <c r="C21" s="43">
        <v>37</v>
      </c>
      <c r="D21" s="41">
        <f>C21/C24</f>
        <v>0.008980582524271844</v>
      </c>
    </row>
    <row r="22" spans="2:4" ht="55.5" customHeight="1">
      <c r="B22" s="47" t="s">
        <v>33</v>
      </c>
      <c r="C22" s="40">
        <v>68</v>
      </c>
      <c r="D22" s="41">
        <f>C22/C24</f>
        <v>0.01650485436893204</v>
      </c>
    </row>
    <row r="23" spans="2:4" ht="58.5" customHeight="1">
      <c r="B23" s="48" t="s">
        <v>21</v>
      </c>
      <c r="C23" s="43">
        <v>379</v>
      </c>
      <c r="D23" s="41">
        <f>C23/C24</f>
        <v>0.09199029126213593</v>
      </c>
    </row>
    <row r="24" spans="2:4" ht="25.5" customHeight="1">
      <c r="B24" s="49" t="s">
        <v>6</v>
      </c>
      <c r="C24" s="50">
        <f>SUM(C16:C23)</f>
        <v>4120</v>
      </c>
      <c r="D24" s="51">
        <f>C24/C24</f>
        <v>1</v>
      </c>
    </row>
    <row r="26" ht="15.75">
      <c r="B26" s="52" t="s">
        <v>34</v>
      </c>
    </row>
  </sheetData>
  <sheetProtection/>
  <mergeCells count="4">
    <mergeCell ref="B4:D4"/>
    <mergeCell ref="B5:D5"/>
    <mergeCell ref="B7:D7"/>
    <mergeCell ref="B8:D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C16" sqref="C16:C23"/>
    </sheetView>
  </sheetViews>
  <sheetFormatPr defaultColWidth="9.00390625" defaultRowHeight="12.75"/>
  <cols>
    <col min="2" max="2" width="58.875" style="5" customWidth="1"/>
    <col min="3" max="3" width="13.00390625" style="14" customWidth="1"/>
    <col min="4" max="4" width="14.625" style="5" customWidth="1"/>
  </cols>
  <sheetData>
    <row r="1" ht="18.75">
      <c r="B1" s="32"/>
    </row>
    <row r="2" ht="18.75">
      <c r="B2" s="32" t="s">
        <v>25</v>
      </c>
    </row>
    <row r="3" ht="13.5" thickBot="1"/>
    <row r="4" spans="2:4" ht="16.5" thickBot="1">
      <c r="B4" s="53" t="s">
        <v>26</v>
      </c>
      <c r="C4" s="54"/>
      <c r="D4" s="55"/>
    </row>
    <row r="5" spans="2:4" ht="16.5" thickBot="1">
      <c r="B5" s="53" t="s">
        <v>27</v>
      </c>
      <c r="C5" s="54"/>
      <c r="D5" s="55"/>
    </row>
    <row r="6" spans="2:4" ht="16.5" thickBot="1">
      <c r="B6" s="6"/>
      <c r="C6" s="15"/>
      <c r="D6" s="6"/>
    </row>
    <row r="7" spans="2:4" ht="16.5" thickBot="1">
      <c r="B7" s="53" t="s">
        <v>28</v>
      </c>
      <c r="C7" s="54"/>
      <c r="D7" s="55"/>
    </row>
    <row r="8" spans="2:4" ht="15.75">
      <c r="B8" s="56"/>
      <c r="C8" s="56"/>
      <c r="D8" s="56"/>
    </row>
    <row r="9" ht="12.75">
      <c r="D9" s="23" t="s">
        <v>5</v>
      </c>
    </row>
    <row r="10" spans="2:4" ht="24.75" customHeight="1">
      <c r="B10" s="33" t="s">
        <v>0</v>
      </c>
      <c r="C10" s="34">
        <v>3549</v>
      </c>
      <c r="D10" s="35">
        <f>D11+D14</f>
        <v>1</v>
      </c>
    </row>
    <row r="11" spans="2:4" ht="24.75" customHeight="1">
      <c r="B11" s="33" t="s">
        <v>1</v>
      </c>
      <c r="C11" s="34">
        <v>2990</v>
      </c>
      <c r="D11" s="35">
        <f>C11/C10</f>
        <v>0.8424908424908425</v>
      </c>
    </row>
    <row r="12" spans="2:8" ht="24.75" customHeight="1">
      <c r="B12" s="33" t="s">
        <v>2</v>
      </c>
      <c r="C12" s="34">
        <v>2716</v>
      </c>
      <c r="D12" s="35">
        <f>C12/C11</f>
        <v>0.9083612040133779</v>
      </c>
      <c r="H12" s="2"/>
    </row>
    <row r="13" spans="2:4" ht="24.75" customHeight="1">
      <c r="B13" s="33" t="s">
        <v>3</v>
      </c>
      <c r="C13" s="34">
        <v>274</v>
      </c>
      <c r="D13" s="35">
        <f>C13/C11</f>
        <v>0.09163879598662207</v>
      </c>
    </row>
    <row r="14" spans="2:4" ht="24.75" customHeight="1">
      <c r="B14" s="36" t="s">
        <v>4</v>
      </c>
      <c r="C14" s="34">
        <v>559</v>
      </c>
      <c r="D14" s="37">
        <f>C14/C10</f>
        <v>0.1575091575091575</v>
      </c>
    </row>
    <row r="15" spans="2:4" ht="24.75" customHeight="1" thickBot="1">
      <c r="B15" s="38" t="s">
        <v>29</v>
      </c>
      <c r="C15" s="3" t="s">
        <v>30</v>
      </c>
      <c r="D15" s="3" t="s">
        <v>5</v>
      </c>
    </row>
    <row r="16" spans="2:6" ht="39.75" customHeight="1">
      <c r="B16" s="39" t="s">
        <v>31</v>
      </c>
      <c r="C16" s="40">
        <v>678</v>
      </c>
      <c r="D16" s="41">
        <f>C16/C24</f>
        <v>0.2496318114874816</v>
      </c>
      <c r="F16" s="1"/>
    </row>
    <row r="17" spans="2:6" ht="39.75" customHeight="1" thickBot="1">
      <c r="B17" s="42" t="s">
        <v>17</v>
      </c>
      <c r="C17" s="43">
        <v>499</v>
      </c>
      <c r="D17" s="41">
        <f>C17/C24</f>
        <v>0.18372606774668632</v>
      </c>
      <c r="F17" s="1"/>
    </row>
    <row r="18" spans="2:4" ht="66.75" customHeight="1">
      <c r="B18" s="39" t="s">
        <v>18</v>
      </c>
      <c r="C18" s="40">
        <v>732</v>
      </c>
      <c r="D18" s="41">
        <f>C18/C24</f>
        <v>0.2695139911634757</v>
      </c>
    </row>
    <row r="19" spans="2:4" ht="56.25" customHeight="1">
      <c r="B19" s="44" t="s">
        <v>19</v>
      </c>
      <c r="C19" s="43">
        <v>317</v>
      </c>
      <c r="D19" s="41">
        <f>C19/C24</f>
        <v>0.11671575846833579</v>
      </c>
    </row>
    <row r="20" spans="2:4" ht="50.25" customHeight="1">
      <c r="B20" s="45" t="s">
        <v>32</v>
      </c>
      <c r="C20" s="40">
        <v>169</v>
      </c>
      <c r="D20" s="41">
        <f>C20/C24</f>
        <v>0.062223858615611194</v>
      </c>
    </row>
    <row r="21" spans="2:4" ht="36" customHeight="1">
      <c r="B21" s="46" t="s">
        <v>20</v>
      </c>
      <c r="C21" s="43">
        <v>25</v>
      </c>
      <c r="D21" s="41">
        <f>C21/C24</f>
        <v>0.009204712812960236</v>
      </c>
    </row>
    <row r="22" spans="2:4" ht="55.5" customHeight="1">
      <c r="B22" s="47" t="s">
        <v>33</v>
      </c>
      <c r="C22" s="40">
        <v>107</v>
      </c>
      <c r="D22" s="41">
        <f>C22/C24</f>
        <v>0.03939617083946981</v>
      </c>
    </row>
    <row r="23" spans="2:4" ht="58.5" customHeight="1">
      <c r="B23" s="48" t="s">
        <v>21</v>
      </c>
      <c r="C23" s="43">
        <v>189</v>
      </c>
      <c r="D23" s="41">
        <f>C23/C24</f>
        <v>0.06958762886597938</v>
      </c>
    </row>
    <row r="24" spans="2:4" ht="25.5" customHeight="1">
      <c r="B24" s="49" t="s">
        <v>6</v>
      </c>
      <c r="C24" s="50">
        <f>SUM(C16:C23)</f>
        <v>2716</v>
      </c>
      <c r="D24" s="51">
        <f>C24/C24</f>
        <v>1</v>
      </c>
    </row>
    <row r="26" ht="15.75">
      <c r="B26" s="52" t="s">
        <v>34</v>
      </c>
    </row>
  </sheetData>
  <sheetProtection/>
  <mergeCells count="4">
    <mergeCell ref="B4:D4"/>
    <mergeCell ref="B5:D5"/>
    <mergeCell ref="B7:D7"/>
    <mergeCell ref="B8:D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7">
      <selection activeCell="C16" sqref="C16:C23"/>
    </sheetView>
  </sheetViews>
  <sheetFormatPr defaultColWidth="9.00390625" defaultRowHeight="12.75"/>
  <cols>
    <col min="2" max="2" width="58.875" style="5" customWidth="1"/>
    <col min="3" max="3" width="13.00390625" style="14" customWidth="1"/>
    <col min="4" max="4" width="14.625" style="5" customWidth="1"/>
  </cols>
  <sheetData>
    <row r="1" ht="18.75">
      <c r="B1" s="32"/>
    </row>
    <row r="2" ht="18.75">
      <c r="B2" s="32" t="s">
        <v>25</v>
      </c>
    </row>
    <row r="3" ht="13.5" thickBot="1"/>
    <row r="4" spans="2:4" ht="16.5" thickBot="1">
      <c r="B4" s="53" t="s">
        <v>26</v>
      </c>
      <c r="C4" s="54"/>
      <c r="D4" s="55"/>
    </row>
    <row r="5" spans="2:4" ht="16.5" thickBot="1">
      <c r="B5" s="53" t="s">
        <v>27</v>
      </c>
      <c r="C5" s="54"/>
      <c r="D5" s="55"/>
    </row>
    <row r="6" spans="2:4" ht="16.5" thickBot="1">
      <c r="B6" s="6"/>
      <c r="C6" s="15"/>
      <c r="D6" s="6"/>
    </row>
    <row r="7" spans="2:4" ht="16.5" thickBot="1">
      <c r="B7" s="53" t="s">
        <v>28</v>
      </c>
      <c r="C7" s="54"/>
      <c r="D7" s="55"/>
    </row>
    <row r="8" spans="2:4" ht="15.75">
      <c r="B8" s="56"/>
      <c r="C8" s="56"/>
      <c r="D8" s="56"/>
    </row>
    <row r="9" ht="12.75">
      <c r="D9" s="23" t="s">
        <v>5</v>
      </c>
    </row>
    <row r="10" spans="2:4" ht="24.75" customHeight="1">
      <c r="B10" s="33" t="s">
        <v>0</v>
      </c>
      <c r="C10" s="34">
        <v>3258</v>
      </c>
      <c r="D10" s="35">
        <f>D11+D14</f>
        <v>1</v>
      </c>
    </row>
    <row r="11" spans="2:4" ht="24.75" customHeight="1">
      <c r="B11" s="33" t="s">
        <v>1</v>
      </c>
      <c r="C11" s="34">
        <v>2842</v>
      </c>
      <c r="D11" s="35">
        <f>C11/C10</f>
        <v>0.8723143032535298</v>
      </c>
    </row>
    <row r="12" spans="2:8" ht="24.75" customHeight="1">
      <c r="B12" s="33" t="s">
        <v>2</v>
      </c>
      <c r="C12" s="34">
        <v>2650</v>
      </c>
      <c r="D12" s="35">
        <f>C12/C11</f>
        <v>0.932441942294159</v>
      </c>
      <c r="H12" s="2"/>
    </row>
    <row r="13" spans="2:4" ht="24.75" customHeight="1">
      <c r="B13" s="33" t="s">
        <v>3</v>
      </c>
      <c r="C13" s="34">
        <v>192</v>
      </c>
      <c r="D13" s="35">
        <f>C13/C11</f>
        <v>0.06755805770584096</v>
      </c>
    </row>
    <row r="14" spans="2:4" ht="24.75" customHeight="1">
      <c r="B14" s="36" t="s">
        <v>4</v>
      </c>
      <c r="C14" s="34">
        <v>416</v>
      </c>
      <c r="D14" s="37">
        <f>C14/C10</f>
        <v>0.12768569674647023</v>
      </c>
    </row>
    <row r="15" spans="2:4" ht="24.75" customHeight="1" thickBot="1">
      <c r="B15" s="38" t="s">
        <v>29</v>
      </c>
      <c r="C15" s="3" t="s">
        <v>30</v>
      </c>
      <c r="D15" s="3" t="s">
        <v>5</v>
      </c>
    </row>
    <row r="16" spans="2:6" ht="39.75" customHeight="1">
      <c r="B16" s="39" t="s">
        <v>31</v>
      </c>
      <c r="C16" s="40">
        <v>549</v>
      </c>
      <c r="D16" s="41">
        <f>C16/C24</f>
        <v>0.2071698113207547</v>
      </c>
      <c r="F16" s="1"/>
    </row>
    <row r="17" spans="2:6" ht="39.75" customHeight="1" thickBot="1">
      <c r="B17" s="42" t="s">
        <v>17</v>
      </c>
      <c r="C17" s="43">
        <v>825</v>
      </c>
      <c r="D17" s="41">
        <f>C17/C24</f>
        <v>0.3113207547169811</v>
      </c>
      <c r="F17" s="1"/>
    </row>
    <row r="18" spans="2:4" ht="66.75" customHeight="1">
      <c r="B18" s="39" t="s">
        <v>18</v>
      </c>
      <c r="C18" s="40">
        <v>455</v>
      </c>
      <c r="D18" s="41">
        <f>C18/C24</f>
        <v>0.17169811320754716</v>
      </c>
    </row>
    <row r="19" spans="2:4" ht="56.25" customHeight="1">
      <c r="B19" s="44" t="s">
        <v>19</v>
      </c>
      <c r="C19" s="43">
        <v>165</v>
      </c>
      <c r="D19" s="41">
        <f>C19/C24</f>
        <v>0.062264150943396226</v>
      </c>
    </row>
    <row r="20" spans="2:4" ht="50.25" customHeight="1">
      <c r="B20" s="45" t="s">
        <v>32</v>
      </c>
      <c r="C20" s="40">
        <v>457</v>
      </c>
      <c r="D20" s="41">
        <f>C20/C24</f>
        <v>0.17245283018867924</v>
      </c>
    </row>
    <row r="21" spans="2:4" ht="36" customHeight="1">
      <c r="B21" s="46" t="s">
        <v>20</v>
      </c>
      <c r="C21" s="43">
        <v>30</v>
      </c>
      <c r="D21" s="41">
        <f>C21/C24</f>
        <v>0.011320754716981131</v>
      </c>
    </row>
    <row r="22" spans="2:4" ht="55.5" customHeight="1">
      <c r="B22" s="47" t="s">
        <v>33</v>
      </c>
      <c r="C22" s="40">
        <v>62</v>
      </c>
      <c r="D22" s="41">
        <f>C22/C24</f>
        <v>0.02339622641509434</v>
      </c>
    </row>
    <row r="23" spans="2:4" ht="58.5" customHeight="1">
      <c r="B23" s="48" t="s">
        <v>21</v>
      </c>
      <c r="C23" s="43">
        <v>107</v>
      </c>
      <c r="D23" s="41">
        <f>C23/C24</f>
        <v>0.040377358490566034</v>
      </c>
    </row>
    <row r="24" spans="2:4" ht="25.5" customHeight="1">
      <c r="B24" s="49" t="s">
        <v>6</v>
      </c>
      <c r="C24" s="50">
        <f>SUM(C16:C23)</f>
        <v>2650</v>
      </c>
      <c r="D24" s="51">
        <f>C24/C24</f>
        <v>1</v>
      </c>
    </row>
    <row r="26" ht="15.75">
      <c r="B26" s="52" t="s">
        <v>34</v>
      </c>
    </row>
  </sheetData>
  <sheetProtection/>
  <mergeCells count="4">
    <mergeCell ref="B4:D4"/>
    <mergeCell ref="B5:D5"/>
    <mergeCell ref="B7:D7"/>
    <mergeCell ref="B8:D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7">
      <selection activeCell="C16" sqref="C16:C23"/>
    </sheetView>
  </sheetViews>
  <sheetFormatPr defaultColWidth="9.00390625" defaultRowHeight="12.75"/>
  <cols>
    <col min="2" max="2" width="58.875" style="5" customWidth="1"/>
    <col min="3" max="3" width="13.00390625" style="14" customWidth="1"/>
    <col min="4" max="4" width="14.625" style="5" customWidth="1"/>
  </cols>
  <sheetData>
    <row r="1" ht="18.75">
      <c r="B1" s="32"/>
    </row>
    <row r="2" ht="18.75">
      <c r="B2" s="32" t="s">
        <v>25</v>
      </c>
    </row>
    <row r="3" ht="13.5" thickBot="1"/>
    <row r="4" spans="2:4" ht="16.5" thickBot="1">
      <c r="B4" s="53" t="s">
        <v>26</v>
      </c>
      <c r="C4" s="54"/>
      <c r="D4" s="55"/>
    </row>
    <row r="5" spans="2:4" ht="16.5" thickBot="1">
      <c r="B5" s="53" t="s">
        <v>36</v>
      </c>
      <c r="C5" s="54"/>
      <c r="D5" s="55"/>
    </row>
    <row r="6" spans="2:4" ht="16.5" thickBot="1">
      <c r="B6" s="6"/>
      <c r="C6" s="15"/>
      <c r="D6" s="6"/>
    </row>
    <row r="7" spans="2:4" ht="16.5" thickBot="1">
      <c r="B7" s="53" t="s">
        <v>28</v>
      </c>
      <c r="C7" s="54"/>
      <c r="D7" s="55"/>
    </row>
    <row r="8" spans="2:4" ht="15.75">
      <c r="B8" s="56"/>
      <c r="C8" s="56"/>
      <c r="D8" s="56"/>
    </row>
    <row r="9" ht="12.75">
      <c r="D9" s="23" t="s">
        <v>5</v>
      </c>
    </row>
    <row r="10" spans="2:4" ht="24.75" customHeight="1">
      <c r="B10" s="33" t="s">
        <v>0</v>
      </c>
      <c r="C10" s="34">
        <v>2898</v>
      </c>
      <c r="D10" s="35">
        <f>D11+D14</f>
        <v>1</v>
      </c>
    </row>
    <row r="11" spans="2:4" ht="24.75" customHeight="1">
      <c r="B11" s="33" t="s">
        <v>1</v>
      </c>
      <c r="C11" s="34">
        <v>2568</v>
      </c>
      <c r="D11" s="35">
        <f>C11/C10</f>
        <v>0.8861283643892339</v>
      </c>
    </row>
    <row r="12" spans="2:8" ht="24.75" customHeight="1">
      <c r="B12" s="33" t="s">
        <v>2</v>
      </c>
      <c r="C12" s="34">
        <v>2405</v>
      </c>
      <c r="D12" s="35">
        <f>C12/C11</f>
        <v>0.9365264797507789</v>
      </c>
      <c r="H12" s="2"/>
    </row>
    <row r="13" spans="2:4" ht="24.75" customHeight="1">
      <c r="B13" s="33" t="s">
        <v>3</v>
      </c>
      <c r="C13" s="34">
        <v>163</v>
      </c>
      <c r="D13" s="35">
        <f>C13/C11</f>
        <v>0.06347352024922118</v>
      </c>
    </row>
    <row r="14" spans="2:4" ht="24.75" customHeight="1">
      <c r="B14" s="36" t="s">
        <v>4</v>
      </c>
      <c r="C14" s="34">
        <v>330</v>
      </c>
      <c r="D14" s="37">
        <f>C14/C10</f>
        <v>0.11387163561076605</v>
      </c>
    </row>
    <row r="15" spans="2:4" ht="24.75" customHeight="1" thickBot="1">
      <c r="B15" s="38" t="s">
        <v>29</v>
      </c>
      <c r="C15" s="3" t="s">
        <v>30</v>
      </c>
      <c r="D15" s="3" t="s">
        <v>5</v>
      </c>
    </row>
    <row r="16" spans="2:6" ht="39.75" customHeight="1">
      <c r="B16" s="39" t="s">
        <v>31</v>
      </c>
      <c r="C16" s="40">
        <v>430</v>
      </c>
      <c r="D16" s="41">
        <f>C16/C24</f>
        <v>0.1787941787941788</v>
      </c>
      <c r="F16" s="1"/>
    </row>
    <row r="17" spans="2:6" ht="39.75" customHeight="1" thickBot="1">
      <c r="B17" s="42" t="s">
        <v>17</v>
      </c>
      <c r="C17" s="43">
        <v>393</v>
      </c>
      <c r="D17" s="41">
        <f>C17/C24</f>
        <v>0.16340956340956342</v>
      </c>
      <c r="F17" s="1"/>
    </row>
    <row r="18" spans="2:4" ht="66.75" customHeight="1">
      <c r="B18" s="39" t="s">
        <v>18</v>
      </c>
      <c r="C18" s="40">
        <v>440</v>
      </c>
      <c r="D18" s="41">
        <f>C18/C24</f>
        <v>0.18295218295218296</v>
      </c>
    </row>
    <row r="19" spans="2:4" ht="56.25" customHeight="1">
      <c r="B19" s="44" t="s">
        <v>19</v>
      </c>
      <c r="C19" s="43">
        <v>548</v>
      </c>
      <c r="D19" s="41">
        <f>C19/C24</f>
        <v>0.22785862785862787</v>
      </c>
    </row>
    <row r="20" spans="2:4" ht="50.25" customHeight="1">
      <c r="B20" s="45" t="s">
        <v>32</v>
      </c>
      <c r="C20" s="40">
        <v>399</v>
      </c>
      <c r="D20" s="41">
        <f>C20/C24</f>
        <v>0.1659043659043659</v>
      </c>
    </row>
    <row r="21" spans="2:4" ht="36" customHeight="1">
      <c r="B21" s="46" t="s">
        <v>20</v>
      </c>
      <c r="C21" s="43">
        <v>39</v>
      </c>
      <c r="D21" s="41">
        <f>C21/C24</f>
        <v>0.016216216216216217</v>
      </c>
    </row>
    <row r="22" spans="2:4" ht="55.5" customHeight="1">
      <c r="B22" s="47" t="s">
        <v>33</v>
      </c>
      <c r="C22" s="40">
        <v>32</v>
      </c>
      <c r="D22" s="41">
        <f>C22/C24</f>
        <v>0.013305613305613306</v>
      </c>
    </row>
    <row r="23" spans="2:4" ht="58.5" customHeight="1">
      <c r="B23" s="48" t="s">
        <v>21</v>
      </c>
      <c r="C23" s="43">
        <v>124</v>
      </c>
      <c r="D23" s="41">
        <f>C23/C24</f>
        <v>0.05155925155925156</v>
      </c>
    </row>
    <row r="24" spans="2:4" ht="25.5" customHeight="1">
      <c r="B24" s="49" t="s">
        <v>6</v>
      </c>
      <c r="C24" s="50">
        <f>SUM(C16:C23)</f>
        <v>2405</v>
      </c>
      <c r="D24" s="51">
        <f>C24/C24</f>
        <v>1</v>
      </c>
    </row>
    <row r="26" ht="15.75">
      <c r="B26" s="52" t="s">
        <v>34</v>
      </c>
    </row>
  </sheetData>
  <sheetProtection/>
  <mergeCells count="4">
    <mergeCell ref="B4:D4"/>
    <mergeCell ref="B5:D5"/>
    <mergeCell ref="B7:D7"/>
    <mergeCell ref="B8:D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C16" sqref="C16:C23"/>
    </sheetView>
  </sheetViews>
  <sheetFormatPr defaultColWidth="9.00390625" defaultRowHeight="12.75"/>
  <cols>
    <col min="2" max="2" width="58.875" style="5" customWidth="1"/>
    <col min="3" max="3" width="13.00390625" style="14" customWidth="1"/>
    <col min="4" max="4" width="14.625" style="5" customWidth="1"/>
  </cols>
  <sheetData>
    <row r="1" ht="18.75">
      <c r="B1" s="32"/>
    </row>
    <row r="2" ht="18.75">
      <c r="B2" s="32" t="s">
        <v>25</v>
      </c>
    </row>
    <row r="3" ht="13.5" thickBot="1"/>
    <row r="4" spans="2:4" ht="16.5" thickBot="1">
      <c r="B4" s="53" t="s">
        <v>26</v>
      </c>
      <c r="C4" s="54"/>
      <c r="D4" s="55"/>
    </row>
    <row r="5" spans="2:4" ht="16.5" thickBot="1">
      <c r="B5" s="53" t="s">
        <v>37</v>
      </c>
      <c r="C5" s="54"/>
      <c r="D5" s="55"/>
    </row>
    <row r="6" spans="2:4" ht="16.5" thickBot="1">
      <c r="B6" s="6"/>
      <c r="C6" s="15"/>
      <c r="D6" s="6"/>
    </row>
    <row r="7" spans="2:4" ht="16.5" thickBot="1">
      <c r="B7" s="53" t="s">
        <v>28</v>
      </c>
      <c r="C7" s="54"/>
      <c r="D7" s="55"/>
    </row>
    <row r="8" spans="2:4" ht="15.75">
      <c r="B8" s="56"/>
      <c r="C8" s="56"/>
      <c r="D8" s="56"/>
    </row>
    <row r="9" ht="12.75">
      <c r="D9" s="23" t="s">
        <v>5</v>
      </c>
    </row>
    <row r="10" spans="2:4" ht="24.75" customHeight="1">
      <c r="B10" s="33" t="s">
        <v>0</v>
      </c>
      <c r="C10" s="34">
        <v>3676</v>
      </c>
      <c r="D10" s="35">
        <f>D11+D14</f>
        <v>1</v>
      </c>
    </row>
    <row r="11" spans="2:4" ht="24.75" customHeight="1">
      <c r="B11" s="33" t="s">
        <v>1</v>
      </c>
      <c r="C11" s="34">
        <v>3167</v>
      </c>
      <c r="D11" s="35">
        <f>C11/C10</f>
        <v>0.8615342763873776</v>
      </c>
    </row>
    <row r="12" spans="2:8" ht="24.75" customHeight="1">
      <c r="B12" s="33" t="s">
        <v>2</v>
      </c>
      <c r="C12" s="34">
        <v>2945</v>
      </c>
      <c r="D12" s="35">
        <f>C12/C11</f>
        <v>0.9299021155667825</v>
      </c>
      <c r="H12" s="2"/>
    </row>
    <row r="13" spans="2:4" ht="24.75" customHeight="1">
      <c r="B13" s="33" t="s">
        <v>3</v>
      </c>
      <c r="C13" s="34">
        <v>222</v>
      </c>
      <c r="D13" s="35">
        <f>C13/C11</f>
        <v>0.07009788443321756</v>
      </c>
    </row>
    <row r="14" spans="2:4" ht="24.75" customHeight="1">
      <c r="B14" s="36" t="s">
        <v>4</v>
      </c>
      <c r="C14" s="34">
        <v>509</v>
      </c>
      <c r="D14" s="37">
        <f>C14/C10</f>
        <v>0.1384657236126224</v>
      </c>
    </row>
    <row r="15" spans="2:4" ht="24.75" customHeight="1" thickBot="1">
      <c r="B15" s="38" t="s">
        <v>29</v>
      </c>
      <c r="C15" s="3" t="s">
        <v>30</v>
      </c>
      <c r="D15" s="3" t="s">
        <v>5</v>
      </c>
    </row>
    <row r="16" spans="2:6" ht="39.75" customHeight="1">
      <c r="B16" s="39" t="s">
        <v>31</v>
      </c>
      <c r="C16" s="40">
        <v>857</v>
      </c>
      <c r="D16" s="41">
        <f>C16/C24</f>
        <v>0.2910016977928693</v>
      </c>
      <c r="F16" s="1"/>
    </row>
    <row r="17" spans="2:6" ht="39.75" customHeight="1" thickBot="1">
      <c r="B17" s="42" t="s">
        <v>17</v>
      </c>
      <c r="C17" s="43">
        <v>540</v>
      </c>
      <c r="D17" s="41">
        <f>C17/C24</f>
        <v>0.1833616298811545</v>
      </c>
      <c r="F17" s="1"/>
    </row>
    <row r="18" spans="2:4" ht="66.75" customHeight="1">
      <c r="B18" s="39" t="s">
        <v>18</v>
      </c>
      <c r="C18" s="40">
        <v>366</v>
      </c>
      <c r="D18" s="41">
        <f>C18/C24</f>
        <v>0.12427843803056027</v>
      </c>
    </row>
    <row r="19" spans="2:4" ht="56.25" customHeight="1">
      <c r="B19" s="44" t="s">
        <v>19</v>
      </c>
      <c r="C19" s="43">
        <v>218</v>
      </c>
      <c r="D19" s="41">
        <f>C19/C24</f>
        <v>0.07402376910016978</v>
      </c>
    </row>
    <row r="20" spans="2:4" ht="50.25" customHeight="1">
      <c r="B20" s="45" t="s">
        <v>32</v>
      </c>
      <c r="C20" s="40">
        <v>299</v>
      </c>
      <c r="D20" s="41">
        <f>C20/C24</f>
        <v>0.10152801358234295</v>
      </c>
    </row>
    <row r="21" spans="2:4" ht="36" customHeight="1">
      <c r="B21" s="46" t="s">
        <v>20</v>
      </c>
      <c r="C21" s="43">
        <v>31</v>
      </c>
      <c r="D21" s="41">
        <f>C21/C24</f>
        <v>0.010526315789473684</v>
      </c>
    </row>
    <row r="22" spans="2:4" ht="55.5" customHeight="1">
      <c r="B22" s="47" t="s">
        <v>33</v>
      </c>
      <c r="C22" s="40">
        <v>474</v>
      </c>
      <c r="D22" s="41">
        <f>C22/C24</f>
        <v>0.16095076400679117</v>
      </c>
    </row>
    <row r="23" spans="2:4" ht="58.5" customHeight="1">
      <c r="B23" s="48" t="s">
        <v>21</v>
      </c>
      <c r="C23" s="43">
        <v>160</v>
      </c>
      <c r="D23" s="41">
        <f>C23/C24</f>
        <v>0.05432937181663837</v>
      </c>
    </row>
    <row r="24" spans="2:4" ht="25.5" customHeight="1">
      <c r="B24" s="49" t="s">
        <v>6</v>
      </c>
      <c r="C24" s="50">
        <f>SUM(C16:C23)</f>
        <v>2945</v>
      </c>
      <c r="D24" s="51">
        <f>C24/C24</f>
        <v>1</v>
      </c>
    </row>
    <row r="26" ht="15.75">
      <c r="B26" s="52" t="s">
        <v>34</v>
      </c>
    </row>
  </sheetData>
  <sheetProtection/>
  <mergeCells count="4">
    <mergeCell ref="B4:D4"/>
    <mergeCell ref="B5:D5"/>
    <mergeCell ref="B7:D7"/>
    <mergeCell ref="B8:D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C16" sqref="C16:C23"/>
    </sheetView>
  </sheetViews>
  <sheetFormatPr defaultColWidth="9.00390625" defaultRowHeight="12.75"/>
  <cols>
    <col min="2" max="2" width="58.875" style="5" customWidth="1"/>
    <col min="3" max="3" width="13.00390625" style="14" customWidth="1"/>
    <col min="4" max="4" width="14.625" style="5" customWidth="1"/>
  </cols>
  <sheetData>
    <row r="1" ht="18.75">
      <c r="B1" s="32"/>
    </row>
    <row r="2" ht="18.75">
      <c r="B2" s="32" t="s">
        <v>25</v>
      </c>
    </row>
    <row r="3" ht="13.5" thickBot="1"/>
    <row r="4" spans="2:4" ht="16.5" thickBot="1">
      <c r="B4" s="53" t="s">
        <v>26</v>
      </c>
      <c r="C4" s="54"/>
      <c r="D4" s="55"/>
    </row>
    <row r="5" spans="2:4" ht="16.5" thickBot="1">
      <c r="B5" s="53" t="s">
        <v>38</v>
      </c>
      <c r="C5" s="54"/>
      <c r="D5" s="55"/>
    </row>
    <row r="6" spans="2:4" ht="16.5" thickBot="1">
      <c r="B6" s="6"/>
      <c r="C6" s="15"/>
      <c r="D6" s="6"/>
    </row>
    <row r="7" spans="2:4" ht="16.5" thickBot="1">
      <c r="B7" s="53" t="s">
        <v>28</v>
      </c>
      <c r="C7" s="54"/>
      <c r="D7" s="55"/>
    </row>
    <row r="8" spans="2:4" ht="15.75">
      <c r="B8" s="56"/>
      <c r="C8" s="56"/>
      <c r="D8" s="56"/>
    </row>
    <row r="9" ht="12.75">
      <c r="D9" s="23" t="s">
        <v>5</v>
      </c>
    </row>
    <row r="10" spans="2:4" ht="24.75" customHeight="1">
      <c r="B10" s="33" t="s">
        <v>0</v>
      </c>
      <c r="C10" s="34">
        <v>1342</v>
      </c>
      <c r="D10" s="35">
        <f>D11+D14</f>
        <v>1</v>
      </c>
    </row>
    <row r="11" spans="2:4" ht="24.75" customHeight="1">
      <c r="B11" s="33" t="s">
        <v>1</v>
      </c>
      <c r="C11" s="34">
        <v>1192</v>
      </c>
      <c r="D11" s="35">
        <f>C11/C10</f>
        <v>0.8882265275707899</v>
      </c>
    </row>
    <row r="12" spans="2:8" ht="24.75" customHeight="1">
      <c r="B12" s="33" t="s">
        <v>2</v>
      </c>
      <c r="C12" s="34">
        <v>1077</v>
      </c>
      <c r="D12" s="35">
        <f>C12/C11</f>
        <v>0.9035234899328859</v>
      </c>
      <c r="H12" s="2"/>
    </row>
    <row r="13" spans="2:4" ht="24.75" customHeight="1">
      <c r="B13" s="33" t="s">
        <v>3</v>
      </c>
      <c r="C13" s="34">
        <v>115</v>
      </c>
      <c r="D13" s="35">
        <f>C13/C11</f>
        <v>0.0964765100671141</v>
      </c>
    </row>
    <row r="14" spans="2:4" ht="24.75" customHeight="1">
      <c r="B14" s="36" t="s">
        <v>4</v>
      </c>
      <c r="C14" s="34">
        <v>150</v>
      </c>
      <c r="D14" s="37">
        <f>C14/C10</f>
        <v>0.11177347242921014</v>
      </c>
    </row>
    <row r="15" spans="2:4" ht="24.75" customHeight="1" thickBot="1">
      <c r="B15" s="38" t="s">
        <v>29</v>
      </c>
      <c r="C15" s="3" t="s">
        <v>30</v>
      </c>
      <c r="D15" s="3" t="s">
        <v>5</v>
      </c>
    </row>
    <row r="16" spans="2:6" ht="39.75" customHeight="1">
      <c r="B16" s="39" t="s">
        <v>31</v>
      </c>
      <c r="C16" s="40">
        <v>202</v>
      </c>
      <c r="D16" s="41">
        <f>C16/C24</f>
        <v>0.18755803156917364</v>
      </c>
      <c r="F16" s="1"/>
    </row>
    <row r="17" spans="2:6" ht="39.75" customHeight="1" thickBot="1">
      <c r="B17" s="42" t="s">
        <v>17</v>
      </c>
      <c r="C17" s="43">
        <v>255</v>
      </c>
      <c r="D17" s="41">
        <f>C17/C24</f>
        <v>0.23676880222841226</v>
      </c>
      <c r="F17" s="1"/>
    </row>
    <row r="18" spans="2:4" ht="66.75" customHeight="1">
      <c r="B18" s="39" t="s">
        <v>18</v>
      </c>
      <c r="C18" s="40">
        <v>214</v>
      </c>
      <c r="D18" s="41">
        <f>C18/C24</f>
        <v>0.19870009285051068</v>
      </c>
    </row>
    <row r="19" spans="2:4" ht="56.25" customHeight="1">
      <c r="B19" s="44" t="s">
        <v>19</v>
      </c>
      <c r="C19" s="43">
        <v>68</v>
      </c>
      <c r="D19" s="41">
        <f>C19/C24</f>
        <v>0.06313834726090993</v>
      </c>
    </row>
    <row r="20" spans="2:4" ht="50.25" customHeight="1">
      <c r="B20" s="45" t="s">
        <v>32</v>
      </c>
      <c r="C20" s="40">
        <v>90</v>
      </c>
      <c r="D20" s="41">
        <f>C20/C24</f>
        <v>0.08356545961002786</v>
      </c>
    </row>
    <row r="21" spans="2:4" ht="36" customHeight="1">
      <c r="B21" s="46" t="s">
        <v>20</v>
      </c>
      <c r="C21" s="43">
        <v>12</v>
      </c>
      <c r="D21" s="41">
        <f>C21/C24</f>
        <v>0.011142061281337047</v>
      </c>
    </row>
    <row r="22" spans="2:4" ht="55.5" customHeight="1">
      <c r="B22" s="47" t="s">
        <v>33</v>
      </c>
      <c r="C22" s="40">
        <v>30</v>
      </c>
      <c r="D22" s="41">
        <f>C22/C24</f>
        <v>0.027855153203342618</v>
      </c>
    </row>
    <row r="23" spans="2:4" ht="58.5" customHeight="1">
      <c r="B23" s="48" t="s">
        <v>21</v>
      </c>
      <c r="C23" s="43">
        <v>206</v>
      </c>
      <c r="D23" s="41">
        <f>C23/C24</f>
        <v>0.19127205199628597</v>
      </c>
    </row>
    <row r="24" spans="2:4" ht="25.5" customHeight="1">
      <c r="B24" s="49" t="s">
        <v>6</v>
      </c>
      <c r="C24" s="50">
        <f>SUM(C16:C23)</f>
        <v>1077</v>
      </c>
      <c r="D24" s="51">
        <f>C24/C24</f>
        <v>1</v>
      </c>
    </row>
    <row r="26" ht="15.75">
      <c r="B26" s="52" t="s">
        <v>34</v>
      </c>
    </row>
  </sheetData>
  <sheetProtection/>
  <mergeCells count="4">
    <mergeCell ref="B4:D4"/>
    <mergeCell ref="B5:D5"/>
    <mergeCell ref="B7:D7"/>
    <mergeCell ref="B8:D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C16" sqref="C16:C23"/>
    </sheetView>
  </sheetViews>
  <sheetFormatPr defaultColWidth="9.00390625" defaultRowHeight="12.75"/>
  <cols>
    <col min="2" max="2" width="58.875" style="5" customWidth="1"/>
    <col min="3" max="3" width="13.00390625" style="14" customWidth="1"/>
    <col min="4" max="4" width="14.625" style="5" customWidth="1"/>
  </cols>
  <sheetData>
    <row r="1" ht="18.75">
      <c r="B1" s="32"/>
    </row>
    <row r="2" ht="18.75">
      <c r="B2" s="32" t="s">
        <v>25</v>
      </c>
    </row>
    <row r="3" ht="13.5" thickBot="1"/>
    <row r="4" spans="2:4" ht="16.5" thickBot="1">
      <c r="B4" s="53" t="s">
        <v>26</v>
      </c>
      <c r="C4" s="54"/>
      <c r="D4" s="55"/>
    </row>
    <row r="5" spans="2:4" ht="16.5" thickBot="1">
      <c r="B5" s="53" t="s">
        <v>39</v>
      </c>
      <c r="C5" s="54"/>
      <c r="D5" s="55"/>
    </row>
    <row r="6" spans="2:4" ht="16.5" thickBot="1">
      <c r="B6" s="6"/>
      <c r="C6" s="15"/>
      <c r="D6" s="6"/>
    </row>
    <row r="7" spans="2:4" ht="16.5" thickBot="1">
      <c r="B7" s="53" t="s">
        <v>28</v>
      </c>
      <c r="C7" s="54"/>
      <c r="D7" s="55"/>
    </row>
    <row r="8" spans="2:4" ht="15.75">
      <c r="B8" s="56"/>
      <c r="C8" s="56"/>
      <c r="D8" s="56"/>
    </row>
    <row r="9" ht="12.75">
      <c r="D9" s="23" t="s">
        <v>5</v>
      </c>
    </row>
    <row r="10" spans="2:4" ht="24.75" customHeight="1">
      <c r="B10" s="33" t="s">
        <v>0</v>
      </c>
      <c r="C10" s="34">
        <v>3310</v>
      </c>
      <c r="D10" s="35">
        <f>D11+D14</f>
        <v>1</v>
      </c>
    </row>
    <row r="11" spans="2:4" ht="24.75" customHeight="1">
      <c r="B11" s="33" t="s">
        <v>1</v>
      </c>
      <c r="C11" s="34">
        <v>3056</v>
      </c>
      <c r="D11" s="35">
        <f>C11/C10</f>
        <v>0.923262839879154</v>
      </c>
    </row>
    <row r="12" spans="2:8" ht="24.75" customHeight="1">
      <c r="B12" s="33" t="s">
        <v>2</v>
      </c>
      <c r="C12" s="34">
        <v>2856</v>
      </c>
      <c r="D12" s="35">
        <f>C12/C11</f>
        <v>0.9345549738219895</v>
      </c>
      <c r="H12" s="2"/>
    </row>
    <row r="13" spans="2:4" ht="24.75" customHeight="1">
      <c r="B13" s="33" t="s">
        <v>3</v>
      </c>
      <c r="C13" s="34">
        <v>200</v>
      </c>
      <c r="D13" s="35">
        <f>C13/C11</f>
        <v>0.06544502617801047</v>
      </c>
    </row>
    <row r="14" spans="2:4" ht="24.75" customHeight="1">
      <c r="B14" s="36" t="s">
        <v>4</v>
      </c>
      <c r="C14" s="34">
        <v>254</v>
      </c>
      <c r="D14" s="37">
        <f>C14/C10</f>
        <v>0.07673716012084592</v>
      </c>
    </row>
    <row r="15" spans="2:4" ht="24.75" customHeight="1" thickBot="1">
      <c r="B15" s="38" t="s">
        <v>29</v>
      </c>
      <c r="C15" s="3" t="s">
        <v>30</v>
      </c>
      <c r="D15" s="3" t="s">
        <v>5</v>
      </c>
    </row>
    <row r="16" spans="2:6" ht="39.75" customHeight="1">
      <c r="B16" s="39" t="s">
        <v>31</v>
      </c>
      <c r="C16" s="40">
        <v>552</v>
      </c>
      <c r="D16" s="41">
        <f>C16/C24</f>
        <v>0.19327731092436976</v>
      </c>
      <c r="F16" s="1"/>
    </row>
    <row r="17" spans="2:6" ht="39.75" customHeight="1" thickBot="1">
      <c r="B17" s="42" t="s">
        <v>17</v>
      </c>
      <c r="C17" s="43">
        <v>869</v>
      </c>
      <c r="D17" s="41">
        <f>C17/C24</f>
        <v>0.30427170868347336</v>
      </c>
      <c r="F17" s="1"/>
    </row>
    <row r="18" spans="2:4" ht="66.75" customHeight="1">
      <c r="B18" s="39" t="s">
        <v>18</v>
      </c>
      <c r="C18" s="40">
        <v>322</v>
      </c>
      <c r="D18" s="41">
        <f>C18/C24</f>
        <v>0.11274509803921569</v>
      </c>
    </row>
    <row r="19" spans="2:4" ht="56.25" customHeight="1">
      <c r="B19" s="44" t="s">
        <v>19</v>
      </c>
      <c r="C19" s="43">
        <v>168</v>
      </c>
      <c r="D19" s="41">
        <f>C19/C24</f>
        <v>0.058823529411764705</v>
      </c>
    </row>
    <row r="20" spans="2:4" ht="50.25" customHeight="1">
      <c r="B20" s="45" t="s">
        <v>32</v>
      </c>
      <c r="C20" s="40">
        <v>702</v>
      </c>
      <c r="D20" s="41">
        <f>C20/C24</f>
        <v>0.24579831932773108</v>
      </c>
    </row>
    <row r="21" spans="2:4" ht="36" customHeight="1">
      <c r="B21" s="46" t="s">
        <v>20</v>
      </c>
      <c r="C21" s="43">
        <v>35</v>
      </c>
      <c r="D21" s="41">
        <f>C21/C24</f>
        <v>0.012254901960784314</v>
      </c>
    </row>
    <row r="22" spans="2:4" ht="55.5" customHeight="1">
      <c r="B22" s="47" t="s">
        <v>33</v>
      </c>
      <c r="C22" s="40">
        <v>42</v>
      </c>
      <c r="D22" s="41">
        <f>C22/C24</f>
        <v>0.014705882352941176</v>
      </c>
    </row>
    <row r="23" spans="2:4" ht="58.5" customHeight="1">
      <c r="B23" s="48" t="s">
        <v>21</v>
      </c>
      <c r="C23" s="43">
        <v>166</v>
      </c>
      <c r="D23" s="41">
        <f>C23/C24</f>
        <v>0.05812324929971989</v>
      </c>
    </row>
    <row r="24" spans="2:4" ht="25.5" customHeight="1">
      <c r="B24" s="49" t="s">
        <v>6</v>
      </c>
      <c r="C24" s="50">
        <f>SUM(C16:C23)</f>
        <v>2856</v>
      </c>
      <c r="D24" s="51">
        <f>C24/C24</f>
        <v>1</v>
      </c>
    </row>
    <row r="26" ht="15.75">
      <c r="B26" s="52" t="s">
        <v>34</v>
      </c>
    </row>
  </sheetData>
  <sheetProtection/>
  <mergeCells count="4">
    <mergeCell ref="B4:D4"/>
    <mergeCell ref="B5:D5"/>
    <mergeCell ref="B7:D7"/>
    <mergeCell ref="B8:D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ΠΟΛΥΤΙΜΗ ΔΕΡΜΙΤΖΑΚΗ</cp:lastModifiedBy>
  <cp:lastPrinted>2016-11-03T07:06:11Z</cp:lastPrinted>
  <dcterms:created xsi:type="dcterms:W3CDTF">2004-11-02T11:04:18Z</dcterms:created>
  <dcterms:modified xsi:type="dcterms:W3CDTF">2018-11-09T11:55:24Z</dcterms:modified>
  <cp:category/>
  <cp:version/>
  <cp:contentType/>
  <cp:contentStatus/>
</cp:coreProperties>
</file>